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HEALTH\Program Declaration Forms\"/>
    </mc:Choice>
  </mc:AlternateContent>
  <bookViews>
    <workbookView xWindow="1380" yWindow="465" windowWidth="26520" windowHeight="19455"/>
  </bookViews>
  <sheets>
    <sheet name="Sheet1" sheetId="1" r:id="rId1"/>
    <sheet name="Sheet2" sheetId="2" r:id="rId2"/>
  </sheets>
  <definedNames>
    <definedName name="Concentrations">Sheet2!$A$1:$A$2</definedName>
    <definedName name="_xlnm.Print_Area" localSheetId="0">Sheet1!$A$1:$U$80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1" l="1"/>
  <c r="I36" i="1"/>
  <c r="E36" i="1"/>
  <c r="I35" i="1"/>
  <c r="E35" i="1"/>
  <c r="I27" i="1"/>
  <c r="E27" i="1"/>
  <c r="E26" i="1"/>
  <c r="I26" i="1"/>
  <c r="I25" i="1"/>
  <c r="E25" i="1"/>
</calcChain>
</file>

<file path=xl/sharedStrings.xml><?xml version="1.0" encoding="utf-8"?>
<sst xmlns="http://schemas.openxmlformats.org/spreadsheetml/2006/main" count="114" uniqueCount="76">
  <si>
    <t>Student Information</t>
  </si>
  <si>
    <t>Application for a</t>
  </si>
  <si>
    <t>STUDENT INFORMATION</t>
  </si>
  <si>
    <t>Last Name</t>
  </si>
  <si>
    <t>STFX ID #</t>
  </si>
  <si>
    <t>Given Name(s)</t>
  </si>
  <si>
    <t>StFX Email</t>
  </si>
  <si>
    <t>Alt. Email</t>
  </si>
  <si>
    <t>Degree Requirements</t>
  </si>
  <si>
    <t>CORE COURSES</t>
  </si>
  <si>
    <t>1)</t>
  </si>
  <si>
    <t>2)</t>
  </si>
  <si>
    <t>5)</t>
  </si>
  <si>
    <t>6)</t>
  </si>
  <si>
    <t>3)</t>
  </si>
  <si>
    <t>4)</t>
  </si>
  <si>
    <t>7)</t>
  </si>
  <si>
    <t>8)</t>
  </si>
  <si>
    <t>CONCENTRATIONS</t>
  </si>
  <si>
    <t>9)</t>
  </si>
  <si>
    <t>11)</t>
  </si>
  <si>
    <t>13)</t>
  </si>
  <si>
    <t>15)</t>
  </si>
  <si>
    <t>Secondary Concentration- 24 Credits</t>
  </si>
  <si>
    <t>HUMANITIES</t>
  </si>
  <si>
    <t>OPEN ELECTIVES</t>
  </si>
  <si>
    <t>ELECTIVES - 12 Credits</t>
  </si>
  <si>
    <t>Primary Concentration - 48 Credits</t>
  </si>
  <si>
    <t>REQUIRED CORE COURSES - 24 Credits</t>
  </si>
  <si>
    <t>10)</t>
  </si>
  <si>
    <t>12)</t>
  </si>
  <si>
    <t>14)</t>
  </si>
  <si>
    <t>16)</t>
  </si>
  <si>
    <t>Biomedical</t>
  </si>
  <si>
    <t>Program Approval</t>
  </si>
  <si>
    <t>NOTES:</t>
  </si>
  <si>
    <t>Program Coordinator Signature</t>
  </si>
  <si>
    <t>Date</t>
  </si>
  <si>
    <t>Dean Signature</t>
  </si>
  <si>
    <t>Approved</t>
  </si>
  <si>
    <t>Not Approved</t>
  </si>
  <si>
    <t>Averages</t>
  </si>
  <si>
    <t>Freshman Year</t>
  </si>
  <si>
    <t>Sophomore Year</t>
  </si>
  <si>
    <t>Junior Year</t>
  </si>
  <si>
    <t>HLTH 101</t>
  </si>
  <si>
    <t>HLTH 102</t>
  </si>
  <si>
    <t>HLTH 201</t>
  </si>
  <si>
    <t>HLTH 202</t>
  </si>
  <si>
    <t>HLTH 301</t>
  </si>
  <si>
    <t>HLTH 302</t>
  </si>
  <si>
    <t>HLTH 401</t>
  </si>
  <si>
    <t>HLTH 402</t>
  </si>
  <si>
    <t>&lt;&lt;&lt; Select Primary</t>
  </si>
  <si>
    <t>&lt;&lt;&lt; Select Secondary</t>
  </si>
  <si>
    <t>BIOL 111</t>
  </si>
  <si>
    <t>BIOL 112</t>
  </si>
  <si>
    <t>CHEM 100</t>
  </si>
  <si>
    <t>HLTH 203</t>
  </si>
  <si>
    <t>STAT 101</t>
  </si>
  <si>
    <t>SOCI 101</t>
  </si>
  <si>
    <t>SOCI 102</t>
  </si>
  <si>
    <t>PSYC 100</t>
  </si>
  <si>
    <t>**Each line below represents 3cr; please use two lines to represent a 6cr course.</t>
  </si>
  <si>
    <t>Social Determinants &amp; Health Equity</t>
  </si>
  <si>
    <t>*No more than 6 additional credits at the 100 level are permitted in this section.</t>
  </si>
  <si>
    <t>*No additional credits at the 100 level are permitted in this section</t>
  </si>
  <si>
    <t>*At least 3 credits are from the Health Ethics designated course list</t>
  </si>
  <si>
    <t>Health Humanities &amp; Health Ethics - 12 Credits</t>
  </si>
  <si>
    <t>CHECK:</t>
  </si>
  <si>
    <r>
      <t xml:space="preserve">  *12 credits of arts courses </t>
    </r>
    <r>
      <rPr>
        <b/>
        <i/>
        <sz val="22"/>
        <color theme="1"/>
        <rFont val="Arial"/>
        <family val="2"/>
      </rPr>
      <t>excluding</t>
    </r>
    <r>
      <rPr>
        <sz val="22"/>
        <color theme="1"/>
        <rFont val="Arial"/>
        <family val="2"/>
      </rPr>
      <t xml:space="preserve"> PSYC 100, SOCI 101, SOC 102 or courses in the </t>
    </r>
    <r>
      <rPr>
        <i/>
        <sz val="22"/>
        <color theme="1"/>
        <rFont val="Arial"/>
        <family val="2"/>
      </rPr>
      <t>Health Humanities &amp; Health Ethics</t>
    </r>
    <r>
      <rPr>
        <sz val="22"/>
        <color theme="1"/>
        <rFont val="Arial"/>
        <family val="2"/>
      </rPr>
      <t xml:space="preserve"> section</t>
    </r>
  </si>
  <si>
    <r>
      <t xml:space="preserve">*12 credits of science courses </t>
    </r>
    <r>
      <rPr>
        <b/>
        <sz val="22"/>
        <color theme="1"/>
        <rFont val="Arial"/>
        <family val="2"/>
      </rPr>
      <t>with a lab</t>
    </r>
    <r>
      <rPr>
        <sz val="22"/>
        <color theme="1"/>
        <rFont val="Arial"/>
        <family val="2"/>
      </rPr>
      <t xml:space="preserve"> at the 200 level or above.  Excludes psychology courses.</t>
    </r>
  </si>
  <si>
    <t xml:space="preserve">  *Prerequisites for all courses have been met.</t>
  </si>
  <si>
    <t>BASc Health -  Program Declaration Form (Major)</t>
  </si>
  <si>
    <t xml:space="preserve">  *12 credits in your Primary and Secondary Concentrations must be at the 300 level or above</t>
  </si>
  <si>
    <t>PROGRAM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</si>
</sst>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Wingdings"/>
      <charset val="2"/>
    </font>
    <font>
      <b/>
      <sz val="36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000000"/>
      <name val="Calibri"/>
      <family val="2"/>
      <scheme val="minor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22"/>
      <color theme="1"/>
      <name val="Arial"/>
      <family val="2"/>
    </font>
    <font>
      <b/>
      <sz val="22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10" fillId="0" borderId="2" xfId="0" applyFont="1" applyBorder="1"/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vertical="center"/>
    </xf>
    <xf numFmtId="0" fontId="13" fillId="0" borderId="2" xfId="0" applyFont="1" applyBorder="1"/>
    <xf numFmtId="0" fontId="1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center"/>
    </xf>
    <xf numFmtId="0" fontId="13" fillId="0" borderId="12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right" vertical="top"/>
    </xf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/>
    <xf numFmtId="0" fontId="19" fillId="3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8" fillId="2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20" xfId="0" applyFont="1" applyFill="1" applyBorder="1"/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right" vertical="center"/>
    </xf>
    <xf numFmtId="0" fontId="20" fillId="5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6" borderId="20" xfId="0" applyFont="1" applyFill="1" applyBorder="1"/>
    <xf numFmtId="0" fontId="2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textRotation="90"/>
    </xf>
    <xf numFmtId="0" fontId="5" fillId="0" borderId="22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right" vertical="center"/>
    </xf>
    <xf numFmtId="0" fontId="5" fillId="0" borderId="22" xfId="0" applyFont="1" applyFill="1" applyBorder="1"/>
    <xf numFmtId="0" fontId="20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right" vertical="center"/>
    </xf>
    <xf numFmtId="0" fontId="5" fillId="0" borderId="24" xfId="0" applyFont="1" applyFill="1" applyBorder="1"/>
    <xf numFmtId="0" fontId="20" fillId="0" borderId="24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0" fontId="5" fillId="5" borderId="1" xfId="0" applyFont="1" applyFill="1" applyBorder="1"/>
    <xf numFmtId="0" fontId="18" fillId="5" borderId="3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2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26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6" xfId="0" applyFont="1" applyBorder="1"/>
    <xf numFmtId="0" fontId="5" fillId="0" borderId="26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18" fillId="2" borderId="0" xfId="0" applyFont="1" applyFill="1" applyBorder="1" applyAlignment="1">
      <alignment horizontal="left"/>
    </xf>
    <xf numFmtId="0" fontId="24" fillId="7" borderId="25" xfId="0" applyFont="1" applyFill="1" applyBorder="1"/>
    <xf numFmtId="0" fontId="24" fillId="7" borderId="27" xfId="0" applyFont="1" applyFill="1" applyBorder="1"/>
    <xf numFmtId="0" fontId="24" fillId="7" borderId="30" xfId="0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24" fillId="7" borderId="29" xfId="0" applyFont="1" applyFill="1" applyBorder="1" applyAlignment="1">
      <alignment horizontal="center"/>
    </xf>
    <xf numFmtId="0" fontId="26" fillId="6" borderId="13" xfId="0" applyFont="1" applyFill="1" applyBorder="1" applyAlignment="1">
      <alignment vertical="top"/>
    </xf>
    <xf numFmtId="0" fontId="26" fillId="6" borderId="1" xfId="0" applyFont="1" applyFill="1" applyBorder="1" applyAlignment="1">
      <alignment vertical="top"/>
    </xf>
    <xf numFmtId="0" fontId="26" fillId="6" borderId="14" xfId="0" applyFont="1" applyFill="1" applyBorder="1" applyAlignment="1">
      <alignment vertical="top"/>
    </xf>
    <xf numFmtId="0" fontId="26" fillId="6" borderId="0" xfId="0" applyFont="1" applyFill="1" applyBorder="1" applyAlignment="1">
      <alignment vertical="top"/>
    </xf>
    <xf numFmtId="0" fontId="26" fillId="6" borderId="15" xfId="0" applyFont="1" applyFill="1" applyBorder="1" applyAlignment="1">
      <alignment vertical="top"/>
    </xf>
    <xf numFmtId="0" fontId="26" fillId="6" borderId="16" xfId="0" applyFont="1" applyFill="1" applyBorder="1" applyAlignment="1">
      <alignment vertical="top"/>
    </xf>
    <xf numFmtId="0" fontId="26" fillId="6" borderId="31" xfId="0" applyFont="1" applyFill="1" applyBorder="1" applyAlignment="1">
      <alignment vertical="top"/>
    </xf>
    <xf numFmtId="0" fontId="26" fillId="6" borderId="28" xfId="0" applyFont="1" applyFill="1" applyBorder="1" applyAlignment="1">
      <alignment vertical="top"/>
    </xf>
    <xf numFmtId="0" fontId="26" fillId="6" borderId="32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7" fillId="0" borderId="3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27" xfId="0" applyFont="1" applyFill="1" applyBorder="1"/>
    <xf numFmtId="0" fontId="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/>
    </xf>
    <xf numFmtId="0" fontId="10" fillId="0" borderId="27" xfId="0" applyFont="1" applyFill="1" applyBorder="1"/>
    <xf numFmtId="0" fontId="13" fillId="0" borderId="27" xfId="0" applyFont="1" applyFill="1" applyBorder="1"/>
    <xf numFmtId="0" fontId="5" fillId="0" borderId="10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25" fillId="7" borderId="27" xfId="0" applyFont="1" applyFill="1" applyBorder="1" applyAlignment="1">
      <alignment horizontal="center" vertical="center" textRotation="90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3" fillId="0" borderId="27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top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20" fillId="5" borderId="2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28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</cellXfs>
  <cellStyles count="37">
    <cellStyle name="Followed Hyperlink" xfId="30" builtinId="9" hidden="1"/>
    <cellStyle name="Followed Hyperlink" xfId="10" builtinId="9" hidden="1"/>
    <cellStyle name="Followed Hyperlink" xfId="18" builtinId="9" hidden="1"/>
    <cellStyle name="Followed Hyperlink" xfId="4" builtinId="9" hidden="1"/>
    <cellStyle name="Followed Hyperlink" xfId="14" builtinId="9" hidden="1"/>
    <cellStyle name="Followed Hyperlink" xfId="20" builtinId="9" hidden="1"/>
    <cellStyle name="Followed Hyperlink" xfId="6" builtinId="9" hidden="1"/>
    <cellStyle name="Followed Hyperlink" xfId="34" builtinId="9" hidden="1"/>
    <cellStyle name="Followed Hyperlink" xfId="24" builtinId="9" hidden="1"/>
    <cellStyle name="Followed Hyperlink" xfId="36" builtinId="9" hidden="1"/>
    <cellStyle name="Followed Hyperlink" xfId="12" builtinId="9" hidden="1"/>
    <cellStyle name="Followed Hyperlink" xfId="2" builtinId="9" hidden="1"/>
    <cellStyle name="Followed Hyperlink" xfId="8" builtinId="9" hidden="1"/>
    <cellStyle name="Followed Hyperlink" xfId="32" builtinId="9" hidden="1"/>
    <cellStyle name="Followed Hyperlink" xfId="28" builtinId="9" hidden="1"/>
    <cellStyle name="Followed Hyperlink" xfId="26" builtinId="9" hidden="1"/>
    <cellStyle name="Followed Hyperlink" xfId="22" builtinId="9" hidden="1"/>
    <cellStyle name="Followed Hyperlink" xfId="16" builtinId="9" hidden="1"/>
    <cellStyle name="Hyperlink" xfId="35" builtinId="8" hidden="1"/>
    <cellStyle name="Hyperlink" xfId="19" builtinId="8" hidden="1"/>
    <cellStyle name="Hyperlink" xfId="9" builtinId="8" hidden="1"/>
    <cellStyle name="Hyperlink" xfId="11" builtinId="8" hidden="1"/>
    <cellStyle name="Hyperlink" xfId="13" builtinId="8" hidden="1"/>
    <cellStyle name="Hyperlink" xfId="1" builtinId="8" hidden="1"/>
    <cellStyle name="Hyperlink" xfId="15" builtinId="8" hidden="1"/>
    <cellStyle name="Hyperlink" xfId="7" builtinId="8" hidden="1"/>
    <cellStyle name="Hyperlink" xfId="31" builtinId="8" hidden="1"/>
    <cellStyle name="Hyperlink" xfId="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33" builtinId="8" hidden="1"/>
    <cellStyle name="Hyperlink" xfId="2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292099</xdr:colOff>
      <xdr:row>0</xdr:row>
      <xdr:rowOff>63501</xdr:rowOff>
    </xdr:from>
    <xdr:to>
      <xdr:col>13</xdr:col>
      <xdr:colOff>77230</xdr:colOff>
      <xdr:row>1</xdr:row>
      <xdr:rowOff>795842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0477" y="63501"/>
          <a:ext cx="5088239" cy="91254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44</xdr:row>
      <xdr:rowOff>0</xdr:rowOff>
    </xdr:from>
    <xdr:to>
      <xdr:col>17</xdr:col>
      <xdr:colOff>469900</xdr:colOff>
      <xdr:row>45</xdr:row>
      <xdr:rowOff>1</xdr:rowOff>
    </xdr:to>
    <xdr:pic>
      <xdr:nvPicPr>
        <xdr:cNvPr id="1167" name="Picture 143" descr="clip_image002.png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09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482600</xdr:colOff>
      <xdr:row>44</xdr:row>
      <xdr:rowOff>0</xdr:rowOff>
    </xdr:from>
    <xdr:to>
      <xdr:col>17</xdr:col>
      <xdr:colOff>876300</xdr:colOff>
      <xdr:row>45</xdr:row>
      <xdr:rowOff>1</xdr:rowOff>
    </xdr:to>
    <xdr:pic>
      <xdr:nvPicPr>
        <xdr:cNvPr id="1168" name="Picture 144" descr="clip_image003.pn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254000</xdr:colOff>
      <xdr:row>50</xdr:row>
      <xdr:rowOff>254000</xdr:rowOff>
    </xdr:to>
    <xdr:pic>
      <xdr:nvPicPr>
        <xdr:cNvPr id="1170" name="Picture 146" descr="clip_image001.png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266700</xdr:colOff>
      <xdr:row>50</xdr:row>
      <xdr:rowOff>0</xdr:rowOff>
    </xdr:from>
    <xdr:to>
      <xdr:col>8</xdr:col>
      <xdr:colOff>139700</xdr:colOff>
      <xdr:row>50</xdr:row>
      <xdr:rowOff>254000</xdr:rowOff>
    </xdr:to>
    <xdr:pic>
      <xdr:nvPicPr>
        <xdr:cNvPr id="1171" name="Picture 147" descr="clip_image002.png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203200</xdr:colOff>
      <xdr:row>50</xdr:row>
      <xdr:rowOff>0</xdr:rowOff>
    </xdr:from>
    <xdr:to>
      <xdr:col>8</xdr:col>
      <xdr:colOff>457200</xdr:colOff>
      <xdr:row>50</xdr:row>
      <xdr:rowOff>254000</xdr:rowOff>
    </xdr:to>
    <xdr:pic>
      <xdr:nvPicPr>
        <xdr:cNvPr id="1172" name="Picture 148" descr="clip_image003.png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469900</xdr:colOff>
      <xdr:row>50</xdr:row>
      <xdr:rowOff>0</xdr:rowOff>
    </xdr:from>
    <xdr:to>
      <xdr:col>8</xdr:col>
      <xdr:colOff>723900</xdr:colOff>
      <xdr:row>50</xdr:row>
      <xdr:rowOff>254000</xdr:rowOff>
    </xdr:to>
    <xdr:pic>
      <xdr:nvPicPr>
        <xdr:cNvPr id="1173" name="Picture 149" descr="clip_image004.png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80</xdr:row>
          <xdr:rowOff>0</xdr:rowOff>
        </xdr:from>
        <xdr:to>
          <xdr:col>13</xdr:col>
          <xdr:colOff>19050</xdr:colOff>
          <xdr:row>81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80</xdr:row>
          <xdr:rowOff>0</xdr:rowOff>
        </xdr:from>
        <xdr:to>
          <xdr:col>17</xdr:col>
          <xdr:colOff>19050</xdr:colOff>
          <xdr:row>81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80</xdr:row>
          <xdr:rowOff>0</xdr:rowOff>
        </xdr:from>
        <xdr:to>
          <xdr:col>17</xdr:col>
          <xdr:colOff>19050</xdr:colOff>
          <xdr:row>81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0"/>
  <sheetViews>
    <sheetView tabSelected="1" view="pageLayout" zoomScale="30" zoomScaleNormal="49" zoomScalePageLayoutView="30" workbookViewId="0">
      <selection activeCell="U51" sqref="U51"/>
    </sheetView>
  </sheetViews>
  <sheetFormatPr defaultColWidth="0" defaultRowHeight="26.25" x14ac:dyDescent="0.4"/>
  <cols>
    <col min="1" max="1" width="4.140625" style="1" customWidth="1"/>
    <col min="2" max="2" width="9.7109375" style="1" customWidth="1"/>
    <col min="3" max="3" width="18.42578125" style="1" customWidth="1"/>
    <col min="4" max="4" width="5" style="1" customWidth="1"/>
    <col min="5" max="5" width="42" style="1" customWidth="1"/>
    <col min="6" max="6" width="2.85546875" style="22" customWidth="1"/>
    <col min="7" max="7" width="4.42578125" style="22" customWidth="1"/>
    <col min="8" max="8" width="5" style="1" customWidth="1"/>
    <col min="9" max="9" width="42" style="1" customWidth="1"/>
    <col min="10" max="10" width="2.140625" style="1" customWidth="1"/>
    <col min="11" max="11" width="17.140625" style="1" customWidth="1"/>
    <col min="12" max="12" width="3.42578125" style="1" customWidth="1"/>
    <col min="13" max="13" width="4.28515625" style="1" customWidth="1"/>
    <col min="14" max="14" width="42" style="1" customWidth="1"/>
    <col min="15" max="15" width="2.85546875" style="22" customWidth="1"/>
    <col min="16" max="16" width="5.85546875" style="22" customWidth="1"/>
    <col min="17" max="17" width="4.28515625" style="1" customWidth="1"/>
    <col min="18" max="18" width="42" style="1" customWidth="1"/>
    <col min="19" max="19" width="12" style="1" customWidth="1"/>
    <col min="20" max="20" width="15.42578125" style="1" customWidth="1"/>
    <col min="21" max="21" width="17.28515625" style="125" customWidth="1"/>
    <col min="22" max="16384" width="0" style="1" hidden="1"/>
  </cols>
  <sheetData>
    <row r="1" spans="1:21" ht="14.25" customHeight="1" x14ac:dyDescent="0.4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/>
    </row>
    <row r="2" spans="1:21" ht="71.25" customHeight="1" thickBot="1" x14ac:dyDescent="0.4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/>
    </row>
    <row r="3" spans="1:21" ht="23.25" customHeight="1" x14ac:dyDescent="0.4">
      <c r="A3" s="138" t="s">
        <v>0</v>
      </c>
      <c r="B3" s="2"/>
      <c r="C3" s="135" t="s">
        <v>1</v>
      </c>
      <c r="D3" s="135"/>
      <c r="E3" s="135"/>
      <c r="F3" s="17"/>
      <c r="G3" s="17"/>
      <c r="H3" s="3"/>
      <c r="I3" s="3"/>
      <c r="J3" s="3"/>
      <c r="K3" s="3"/>
      <c r="L3" s="3"/>
      <c r="M3" s="3"/>
      <c r="N3" s="2"/>
      <c r="O3" s="23"/>
      <c r="P3" s="23"/>
      <c r="Q3" s="2"/>
      <c r="R3" s="2"/>
      <c r="S3" s="2"/>
      <c r="T3" s="2"/>
    </row>
    <row r="4" spans="1:21" s="27" customFormat="1" ht="45.75" customHeight="1" x14ac:dyDescent="0.25">
      <c r="A4" s="133"/>
      <c r="B4" s="152" t="s">
        <v>73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126"/>
    </row>
    <row r="5" spans="1:21" ht="12.75" customHeight="1" thickBot="1" x14ac:dyDescent="0.45">
      <c r="A5" s="133"/>
      <c r="B5" s="6"/>
      <c r="C5" s="6"/>
      <c r="D5" s="6"/>
      <c r="E5" s="6"/>
      <c r="F5" s="18"/>
      <c r="G5" s="18"/>
      <c r="H5" s="6"/>
      <c r="I5" s="6"/>
      <c r="J5" s="6"/>
      <c r="K5" s="6"/>
      <c r="L5" s="6"/>
      <c r="M5" s="6"/>
      <c r="N5" s="6"/>
      <c r="O5" s="18"/>
      <c r="P5" s="18"/>
      <c r="Q5" s="6"/>
      <c r="R5" s="6"/>
      <c r="S5" s="6"/>
      <c r="T5" s="6"/>
    </row>
    <row r="6" spans="1:21" ht="11.1" customHeight="1" thickTop="1" x14ac:dyDescent="0.4">
      <c r="A6" s="133"/>
      <c r="B6" s="4"/>
      <c r="C6" s="4"/>
      <c r="D6" s="4"/>
      <c r="E6" s="4"/>
      <c r="F6" s="11"/>
      <c r="G6" s="11"/>
      <c r="H6" s="4"/>
      <c r="I6" s="4"/>
      <c r="J6" s="4"/>
      <c r="K6" s="4"/>
      <c r="L6" s="4"/>
      <c r="M6" s="4"/>
      <c r="N6" s="4"/>
      <c r="O6" s="11"/>
      <c r="P6" s="11"/>
      <c r="Q6" s="4"/>
      <c r="R6" s="4"/>
      <c r="S6" s="4"/>
      <c r="T6" s="4"/>
    </row>
    <row r="7" spans="1:21" ht="28.5" x14ac:dyDescent="0.45">
      <c r="A7" s="133"/>
      <c r="B7" s="4"/>
      <c r="C7" s="150" t="s">
        <v>2</v>
      </c>
      <c r="D7" s="150"/>
      <c r="E7" s="150"/>
      <c r="F7" s="15"/>
      <c r="G7" s="15"/>
      <c r="H7" s="5"/>
      <c r="I7" s="5"/>
      <c r="J7" s="5"/>
      <c r="K7" s="5"/>
      <c r="L7" s="5"/>
      <c r="M7" s="5"/>
      <c r="N7" s="4"/>
      <c r="O7" s="11"/>
      <c r="P7" s="11"/>
      <c r="Q7" s="4"/>
      <c r="R7" s="4"/>
      <c r="S7" s="4"/>
      <c r="T7" s="4"/>
    </row>
    <row r="8" spans="1:21" ht="18.95" customHeight="1" x14ac:dyDescent="0.4">
      <c r="A8" s="133"/>
      <c r="B8" s="4"/>
      <c r="C8" s="5"/>
      <c r="D8" s="5"/>
      <c r="E8" s="5"/>
      <c r="F8" s="8"/>
      <c r="G8" s="8"/>
      <c r="H8" s="5"/>
      <c r="I8" s="5"/>
      <c r="J8" s="5"/>
      <c r="K8" s="5"/>
      <c r="L8" s="5"/>
      <c r="M8" s="5"/>
      <c r="N8" s="4"/>
      <c r="O8" s="11"/>
      <c r="P8" s="11"/>
      <c r="Q8" s="4"/>
      <c r="R8" s="4"/>
      <c r="S8" s="4"/>
      <c r="T8" s="4"/>
    </row>
    <row r="9" spans="1:21" ht="45.95" customHeight="1" thickBot="1" x14ac:dyDescent="0.75">
      <c r="A9" s="133"/>
      <c r="B9" s="4"/>
      <c r="C9" s="141" t="s">
        <v>3</v>
      </c>
      <c r="D9" s="141"/>
      <c r="E9" s="151"/>
      <c r="F9" s="151"/>
      <c r="G9" s="151"/>
      <c r="H9" s="151"/>
      <c r="I9" s="151"/>
      <c r="J9" s="49"/>
      <c r="K9" s="49" t="s">
        <v>4</v>
      </c>
      <c r="L9" s="4"/>
      <c r="M9" s="4"/>
      <c r="N9" s="151"/>
      <c r="O9" s="151"/>
      <c r="P9" s="151"/>
      <c r="Q9" s="151"/>
      <c r="R9" s="151"/>
      <c r="S9" s="104"/>
      <c r="T9" s="104"/>
    </row>
    <row r="10" spans="1:21" ht="45.95" customHeight="1" thickBot="1" x14ac:dyDescent="0.75">
      <c r="A10" s="133"/>
      <c r="B10" s="4"/>
      <c r="C10" s="141" t="s">
        <v>5</v>
      </c>
      <c r="D10" s="141"/>
      <c r="E10" s="140"/>
      <c r="F10" s="140"/>
      <c r="G10" s="140"/>
      <c r="H10" s="140"/>
      <c r="I10" s="140"/>
      <c r="J10" s="49"/>
      <c r="K10" s="49" t="s">
        <v>6</v>
      </c>
      <c r="L10" s="5"/>
      <c r="M10" s="5"/>
      <c r="N10" s="140"/>
      <c r="O10" s="140"/>
      <c r="P10" s="140"/>
      <c r="Q10" s="140"/>
      <c r="R10" s="140"/>
      <c r="S10" s="104"/>
      <c r="T10" s="104"/>
    </row>
    <row r="11" spans="1:21" ht="45.95" customHeight="1" thickBot="1" x14ac:dyDescent="0.75">
      <c r="A11" s="133"/>
      <c r="B11" s="4"/>
      <c r="C11" s="141" t="s">
        <v>7</v>
      </c>
      <c r="D11" s="141"/>
      <c r="E11" s="140"/>
      <c r="F11" s="140"/>
      <c r="G11" s="140"/>
      <c r="H11" s="140"/>
      <c r="I11" s="140"/>
      <c r="J11" s="49"/>
      <c r="K11" s="49"/>
      <c r="L11" s="5"/>
      <c r="M11" s="5"/>
      <c r="N11" s="4"/>
      <c r="O11" s="11"/>
      <c r="P11" s="11"/>
      <c r="Q11" s="4"/>
      <c r="R11" s="4"/>
      <c r="S11" s="4"/>
      <c r="T11" s="4"/>
    </row>
    <row r="12" spans="1:21" ht="18.95" customHeight="1" thickBot="1" x14ac:dyDescent="0.45">
      <c r="A12" s="139"/>
      <c r="B12" s="6"/>
      <c r="C12" s="6"/>
      <c r="D12" s="6"/>
      <c r="E12" s="6"/>
      <c r="F12" s="18"/>
      <c r="G12" s="18"/>
      <c r="H12" s="6"/>
      <c r="I12" s="6"/>
      <c r="J12" s="6"/>
      <c r="K12" s="6"/>
      <c r="L12" s="6"/>
      <c r="M12" s="6"/>
      <c r="N12" s="6"/>
      <c r="O12" s="18"/>
      <c r="P12" s="18"/>
      <c r="Q12" s="6"/>
      <c r="R12" s="6"/>
      <c r="S12" s="6"/>
      <c r="T12" s="6"/>
    </row>
    <row r="13" spans="1:21" ht="9.75" customHeight="1" thickTop="1" x14ac:dyDescent="0.4">
      <c r="A13" s="132" t="s">
        <v>8</v>
      </c>
      <c r="B13" s="144" t="s">
        <v>9</v>
      </c>
      <c r="C13" s="5"/>
      <c r="D13" s="5"/>
      <c r="E13" s="5"/>
      <c r="F13" s="8"/>
      <c r="G13" s="8"/>
      <c r="H13" s="5"/>
      <c r="I13" s="5"/>
      <c r="J13" s="5"/>
      <c r="K13" s="5"/>
      <c r="L13" s="5"/>
      <c r="M13" s="5"/>
      <c r="N13" s="4"/>
      <c r="O13" s="11"/>
      <c r="P13" s="11"/>
      <c r="Q13" s="4"/>
      <c r="R13" s="4"/>
      <c r="S13" s="4"/>
      <c r="T13" s="4"/>
    </row>
    <row r="14" spans="1:21" ht="29.45" customHeight="1" x14ac:dyDescent="0.4">
      <c r="A14" s="133"/>
      <c r="B14" s="145"/>
      <c r="C14" s="168" t="s">
        <v>63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89"/>
      <c r="T14" s="95"/>
    </row>
    <row r="15" spans="1:21" ht="59.1" customHeight="1" x14ac:dyDescent="0.5">
      <c r="A15" s="133"/>
      <c r="B15" s="145"/>
      <c r="C15" s="147" t="s">
        <v>28</v>
      </c>
      <c r="D15" s="147"/>
      <c r="E15" s="147"/>
      <c r="F15" s="147"/>
      <c r="G15" s="147"/>
      <c r="H15" s="147"/>
      <c r="I15" s="147"/>
      <c r="J15" s="4"/>
      <c r="K15" s="4"/>
      <c r="L15" s="4"/>
      <c r="M15" s="4"/>
      <c r="N15" s="4"/>
      <c r="O15" s="11"/>
      <c r="P15" s="11"/>
      <c r="Q15" s="4"/>
      <c r="R15" s="4"/>
      <c r="S15" s="4"/>
      <c r="T15" s="4"/>
    </row>
    <row r="16" spans="1:21" ht="30.95" customHeight="1" x14ac:dyDescent="0.4">
      <c r="A16" s="133"/>
      <c r="B16" s="145"/>
      <c r="C16" s="4"/>
      <c r="D16" s="4"/>
      <c r="E16" s="4"/>
      <c r="F16" s="11"/>
      <c r="G16" s="11"/>
      <c r="H16" s="4"/>
      <c r="I16" s="4"/>
      <c r="J16" s="4"/>
      <c r="K16" s="4"/>
      <c r="L16" s="4"/>
      <c r="M16" s="4"/>
      <c r="N16" s="4"/>
      <c r="O16" s="11"/>
      <c r="P16" s="11"/>
      <c r="Q16" s="4"/>
      <c r="R16" s="4"/>
      <c r="S16" s="4"/>
      <c r="T16" s="4"/>
    </row>
    <row r="17" spans="1:20" ht="59.1" customHeight="1" thickBot="1" x14ac:dyDescent="0.75">
      <c r="A17" s="133"/>
      <c r="B17" s="145"/>
      <c r="C17" s="50" t="s">
        <v>10</v>
      </c>
      <c r="D17" s="7"/>
      <c r="E17" s="44" t="s">
        <v>45</v>
      </c>
      <c r="F17" s="15"/>
      <c r="G17" s="29" t="s">
        <v>11</v>
      </c>
      <c r="H17" s="15"/>
      <c r="I17" s="44" t="s">
        <v>47</v>
      </c>
      <c r="J17" s="5"/>
      <c r="K17" s="137" t="s">
        <v>12</v>
      </c>
      <c r="L17" s="137"/>
      <c r="M17" s="7"/>
      <c r="N17" s="44" t="s">
        <v>49</v>
      </c>
      <c r="O17" s="15"/>
      <c r="P17" s="29" t="s">
        <v>13</v>
      </c>
      <c r="Q17" s="15"/>
      <c r="R17" s="44" t="s">
        <v>51</v>
      </c>
      <c r="S17" s="119"/>
      <c r="T17" s="119"/>
    </row>
    <row r="18" spans="1:20" ht="59.1" customHeight="1" thickBot="1" x14ac:dyDescent="0.75">
      <c r="A18" s="133"/>
      <c r="B18" s="145"/>
      <c r="C18" s="30" t="s">
        <v>14</v>
      </c>
      <c r="D18" s="7"/>
      <c r="E18" s="44" t="s">
        <v>46</v>
      </c>
      <c r="F18" s="15"/>
      <c r="G18" s="29" t="s">
        <v>15</v>
      </c>
      <c r="H18" s="15"/>
      <c r="I18" s="44" t="s">
        <v>48</v>
      </c>
      <c r="J18" s="5"/>
      <c r="K18" s="137" t="s">
        <v>16</v>
      </c>
      <c r="L18" s="137"/>
      <c r="M18" s="7"/>
      <c r="N18" s="44" t="s">
        <v>50</v>
      </c>
      <c r="O18" s="15"/>
      <c r="P18" s="29" t="s">
        <v>17</v>
      </c>
      <c r="Q18" s="15"/>
      <c r="R18" s="44" t="s">
        <v>52</v>
      </c>
      <c r="S18" s="119"/>
      <c r="T18" s="119"/>
    </row>
    <row r="19" spans="1:20" ht="30.95" customHeight="1" thickBot="1" x14ac:dyDescent="0.45">
      <c r="A19" s="133"/>
      <c r="B19" s="145"/>
      <c r="C19" s="5"/>
      <c r="D19" s="8"/>
      <c r="E19" s="5"/>
      <c r="F19" s="8"/>
      <c r="G19" s="8"/>
      <c r="H19" s="5"/>
      <c r="I19" s="5"/>
      <c r="J19" s="5"/>
      <c r="K19" s="5"/>
      <c r="L19" s="5"/>
      <c r="M19" s="5"/>
      <c r="N19" s="4"/>
      <c r="O19" s="11"/>
      <c r="P19" s="11"/>
      <c r="Q19" s="4"/>
      <c r="R19" s="4"/>
      <c r="S19" s="4"/>
      <c r="T19" s="4"/>
    </row>
    <row r="20" spans="1:20" ht="9.75" customHeight="1" thickTop="1" x14ac:dyDescent="0.4">
      <c r="A20" s="134"/>
      <c r="B20" s="105"/>
      <c r="C20" s="98"/>
      <c r="D20" s="98"/>
      <c r="E20" s="98"/>
      <c r="F20" s="99"/>
      <c r="G20" s="99"/>
      <c r="H20" s="98"/>
      <c r="I20" s="98"/>
      <c r="J20" s="98"/>
      <c r="K20" s="98"/>
      <c r="L20" s="98"/>
      <c r="M20" s="98"/>
      <c r="N20" s="100"/>
      <c r="O20" s="101"/>
      <c r="P20" s="101"/>
      <c r="Q20" s="100"/>
      <c r="R20" s="100"/>
      <c r="S20" s="100"/>
      <c r="T20" s="100"/>
    </row>
    <row r="21" spans="1:20" ht="59.1" customHeight="1" x14ac:dyDescent="0.4">
      <c r="A21" s="134"/>
      <c r="B21" s="146" t="s">
        <v>18</v>
      </c>
      <c r="C21" s="170" t="s">
        <v>27</v>
      </c>
      <c r="D21" s="170"/>
      <c r="E21" s="170"/>
      <c r="F21" s="170"/>
      <c r="G21" s="170"/>
      <c r="H21" s="5"/>
      <c r="I21" s="136" t="s">
        <v>33</v>
      </c>
      <c r="J21" s="136"/>
      <c r="K21" s="136"/>
      <c r="L21" s="136"/>
      <c r="M21" s="136"/>
      <c r="N21" s="33" t="s">
        <v>53</v>
      </c>
      <c r="O21" s="11"/>
      <c r="P21" s="11"/>
      <c r="Q21" s="4"/>
      <c r="R21" s="4"/>
      <c r="S21" s="4"/>
      <c r="T21" s="4"/>
    </row>
    <row r="22" spans="1:20" ht="11.25" customHeight="1" thickBot="1" x14ac:dyDescent="0.45">
      <c r="A22" s="134"/>
      <c r="B22" s="146"/>
      <c r="C22" s="4"/>
      <c r="D22" s="4"/>
      <c r="E22" s="4"/>
      <c r="F22" s="11"/>
      <c r="G22" s="11"/>
      <c r="H22" s="4"/>
      <c r="I22" s="4"/>
      <c r="J22" s="4"/>
      <c r="K22" s="4"/>
      <c r="L22" s="4"/>
      <c r="M22" s="4"/>
      <c r="N22" s="4"/>
      <c r="O22" s="11"/>
      <c r="P22" s="11"/>
      <c r="Q22" s="4"/>
      <c r="R22" s="4"/>
      <c r="S22" s="4"/>
      <c r="T22" s="4"/>
    </row>
    <row r="23" spans="1:20" ht="36" customHeight="1" thickBot="1" x14ac:dyDescent="0.45">
      <c r="A23" s="134"/>
      <c r="B23" s="146"/>
      <c r="C23" s="4"/>
      <c r="D23" s="4"/>
      <c r="E23" s="4"/>
      <c r="F23" s="11"/>
      <c r="G23" s="11"/>
      <c r="H23" s="57"/>
      <c r="I23" s="61" t="s">
        <v>65</v>
      </c>
      <c r="J23" s="4"/>
      <c r="K23" s="4"/>
      <c r="L23" s="4"/>
      <c r="M23" s="4"/>
      <c r="N23" s="4"/>
      <c r="O23" s="11"/>
      <c r="P23" s="11"/>
      <c r="Q23" s="4"/>
      <c r="R23" s="4"/>
      <c r="S23" s="4"/>
      <c r="T23" s="4"/>
    </row>
    <row r="24" spans="1:20" ht="12" customHeight="1" x14ac:dyDescent="0.4">
      <c r="A24" s="134"/>
      <c r="B24" s="146"/>
      <c r="C24" s="4"/>
      <c r="D24" s="4"/>
      <c r="E24" s="4"/>
      <c r="F24" s="11"/>
      <c r="G24" s="11"/>
      <c r="H24" s="11"/>
      <c r="I24" s="58"/>
      <c r="J24" s="4"/>
      <c r="K24" s="4"/>
      <c r="L24" s="4"/>
      <c r="M24" s="4"/>
      <c r="N24" s="4"/>
      <c r="O24" s="11"/>
      <c r="P24" s="11"/>
      <c r="Q24" s="4"/>
      <c r="R24" s="4"/>
      <c r="S24" s="4"/>
      <c r="T24" s="4"/>
    </row>
    <row r="25" spans="1:20" ht="59.1" customHeight="1" thickBot="1" x14ac:dyDescent="0.75">
      <c r="A25" s="134"/>
      <c r="B25" s="146"/>
      <c r="C25" s="52" t="s">
        <v>10</v>
      </c>
      <c r="D25" s="7"/>
      <c r="E25" s="54" t="str">
        <f>VLOOKUP(I21,Sheet2!A1:N3,2,FALSE)</f>
        <v>BIOL 111</v>
      </c>
      <c r="F25" s="15"/>
      <c r="G25" s="29" t="s">
        <v>11</v>
      </c>
      <c r="H25" s="15"/>
      <c r="I25" s="54" t="str">
        <f>VLOOKUP(I21,Sheet2!A1:N3,3,FALSE)</f>
        <v>BIOL 112</v>
      </c>
      <c r="J25" s="5"/>
      <c r="K25" s="137" t="s">
        <v>19</v>
      </c>
      <c r="L25" s="137"/>
      <c r="M25" s="7"/>
      <c r="N25" s="54"/>
      <c r="O25" s="15"/>
      <c r="P25" s="29" t="s">
        <v>29</v>
      </c>
      <c r="Q25" s="15"/>
      <c r="R25" s="54"/>
      <c r="S25" s="120"/>
      <c r="T25" s="120"/>
    </row>
    <row r="26" spans="1:20" ht="59.1" customHeight="1" thickBot="1" x14ac:dyDescent="0.75">
      <c r="A26" s="134"/>
      <c r="B26" s="146"/>
      <c r="C26" s="30" t="s">
        <v>14</v>
      </c>
      <c r="D26" s="7"/>
      <c r="E26" s="54" t="str">
        <f>VLOOKUP(I21,Sheet2!A1:N3,4,FALSE)</f>
        <v>CHEM 100</v>
      </c>
      <c r="F26" s="15"/>
      <c r="G26" s="29" t="s">
        <v>15</v>
      </c>
      <c r="H26" s="15"/>
      <c r="I26" s="54" t="str">
        <f>VLOOKUP(I21,Sheet2!A1:N3,4,FALSE)</f>
        <v>CHEM 100</v>
      </c>
      <c r="J26" s="5"/>
      <c r="K26" s="137" t="s">
        <v>20</v>
      </c>
      <c r="L26" s="137"/>
      <c r="M26" s="7"/>
      <c r="N26" s="54"/>
      <c r="O26" s="15"/>
      <c r="P26" s="29" t="s">
        <v>30</v>
      </c>
      <c r="Q26" s="15"/>
      <c r="R26" s="54"/>
      <c r="S26" s="120"/>
      <c r="T26" s="120"/>
    </row>
    <row r="27" spans="1:20" ht="59.1" customHeight="1" thickBot="1" x14ac:dyDescent="0.75">
      <c r="A27" s="134"/>
      <c r="B27" s="146"/>
      <c r="C27" s="52" t="s">
        <v>12</v>
      </c>
      <c r="D27" s="7"/>
      <c r="E27" s="54" t="str">
        <f>VLOOKUP(I21,Sheet2!A1:N3,5,FALSE)</f>
        <v>HLTH 203</v>
      </c>
      <c r="F27" s="15"/>
      <c r="G27" s="29" t="s">
        <v>13</v>
      </c>
      <c r="H27" s="15"/>
      <c r="I27" s="54" t="str">
        <f>VLOOKUP(I21,Sheet2!A1:N3,6,FALSE)</f>
        <v>STAT 101</v>
      </c>
      <c r="J27" s="5"/>
      <c r="K27" s="137" t="s">
        <v>21</v>
      </c>
      <c r="L27" s="137"/>
      <c r="M27" s="7"/>
      <c r="N27" s="54"/>
      <c r="O27" s="15"/>
      <c r="P27" s="29" t="s">
        <v>31</v>
      </c>
      <c r="Q27" s="15"/>
      <c r="R27" s="54"/>
      <c r="S27" s="120"/>
      <c r="T27" s="120"/>
    </row>
    <row r="28" spans="1:20" ht="59.1" customHeight="1" thickBot="1" x14ac:dyDescent="0.75">
      <c r="A28" s="134"/>
      <c r="B28" s="146"/>
      <c r="C28" s="30" t="s">
        <v>16</v>
      </c>
      <c r="D28" s="7"/>
      <c r="E28" s="54"/>
      <c r="F28" s="15"/>
      <c r="G28" s="29" t="s">
        <v>17</v>
      </c>
      <c r="H28" s="15"/>
      <c r="I28" s="54"/>
      <c r="J28" s="5"/>
      <c r="K28" s="137" t="s">
        <v>22</v>
      </c>
      <c r="L28" s="137"/>
      <c r="M28" s="7"/>
      <c r="N28" s="54"/>
      <c r="O28" s="15"/>
      <c r="P28" s="29" t="s">
        <v>32</v>
      </c>
      <c r="Q28" s="15"/>
      <c r="R28" s="54"/>
      <c r="S28" s="120"/>
      <c r="T28" s="120"/>
    </row>
    <row r="29" spans="1:20" ht="30.95" customHeight="1" thickBot="1" x14ac:dyDescent="0.45">
      <c r="A29" s="134"/>
      <c r="B29" s="146"/>
      <c r="C29" s="10"/>
      <c r="D29" s="10"/>
      <c r="E29" s="10"/>
      <c r="F29" s="16"/>
      <c r="G29" s="16"/>
      <c r="H29" s="10"/>
      <c r="I29" s="10"/>
      <c r="J29" s="10"/>
      <c r="K29" s="10"/>
      <c r="L29" s="10"/>
      <c r="M29" s="10"/>
      <c r="N29" s="9"/>
      <c r="O29" s="20"/>
      <c r="P29" s="20"/>
      <c r="Q29" s="9"/>
      <c r="R29" s="9"/>
      <c r="S29" s="9"/>
      <c r="T29" s="9"/>
    </row>
    <row r="30" spans="1:20" ht="9.75" customHeight="1" x14ac:dyDescent="0.4">
      <c r="A30" s="134"/>
      <c r="B30" s="146"/>
      <c r="C30" s="5"/>
      <c r="D30" s="5"/>
      <c r="E30" s="5"/>
      <c r="F30" s="8"/>
      <c r="G30" s="8"/>
      <c r="H30" s="5"/>
      <c r="I30" s="5"/>
      <c r="J30" s="5"/>
      <c r="K30" s="5"/>
      <c r="L30" s="5"/>
      <c r="M30" s="5"/>
      <c r="N30" s="4"/>
      <c r="O30" s="11"/>
      <c r="P30" s="11"/>
      <c r="Q30" s="4"/>
      <c r="R30" s="4"/>
      <c r="S30" s="4"/>
      <c r="T30" s="4"/>
    </row>
    <row r="31" spans="1:20" ht="59.1" customHeight="1" x14ac:dyDescent="0.5">
      <c r="A31" s="134"/>
      <c r="B31" s="146"/>
      <c r="C31" s="53" t="s">
        <v>23</v>
      </c>
      <c r="D31" s="59"/>
      <c r="E31" s="51"/>
      <c r="F31" s="19"/>
      <c r="G31" s="19"/>
      <c r="H31" s="5"/>
      <c r="I31" s="136" t="str">
        <f>VLOOKUP(I21,Sheet2!A1:N3,10,FALSE)</f>
        <v>Social Determinants &amp; Health Equity</v>
      </c>
      <c r="J31" s="136"/>
      <c r="K31" s="136"/>
      <c r="L31" s="136"/>
      <c r="M31" s="136"/>
      <c r="N31" s="33" t="s">
        <v>54</v>
      </c>
      <c r="O31" s="11"/>
      <c r="P31" s="11"/>
      <c r="Q31" s="4"/>
      <c r="R31" s="4"/>
      <c r="S31" s="4"/>
      <c r="T31" s="4"/>
    </row>
    <row r="32" spans="1:20" ht="18.75" customHeight="1" thickBot="1" x14ac:dyDescent="0.45">
      <c r="A32" s="134"/>
      <c r="B32" s="146"/>
      <c r="C32" s="4"/>
      <c r="D32" s="11"/>
      <c r="E32" s="4"/>
      <c r="F32" s="11"/>
      <c r="G32" s="11"/>
      <c r="H32" s="4"/>
      <c r="I32" s="4"/>
      <c r="J32" s="4"/>
      <c r="K32" s="4"/>
      <c r="L32" s="4"/>
      <c r="M32" s="11"/>
      <c r="N32" s="4"/>
      <c r="O32" s="11"/>
      <c r="P32" s="11"/>
      <c r="Q32" s="4"/>
      <c r="R32" s="4"/>
      <c r="S32" s="4"/>
      <c r="T32" s="4"/>
    </row>
    <row r="33" spans="1:20" ht="41.25" customHeight="1" thickBot="1" x14ac:dyDescent="0.45">
      <c r="A33" s="134"/>
      <c r="B33" s="146"/>
      <c r="C33" s="4"/>
      <c r="D33" s="11"/>
      <c r="E33" s="4"/>
      <c r="F33" s="11"/>
      <c r="G33" s="11"/>
      <c r="H33" s="57"/>
      <c r="I33" s="61" t="s">
        <v>66</v>
      </c>
      <c r="J33" s="4"/>
      <c r="K33" s="4"/>
      <c r="L33" s="4"/>
      <c r="M33" s="11"/>
      <c r="N33" s="4"/>
      <c r="O33" s="11"/>
      <c r="P33" s="11"/>
      <c r="Q33" s="4"/>
      <c r="R33" s="4"/>
      <c r="S33" s="4"/>
      <c r="T33" s="4"/>
    </row>
    <row r="34" spans="1:20" ht="17.25" customHeight="1" x14ac:dyDescent="0.4">
      <c r="A34" s="134"/>
      <c r="B34" s="146"/>
      <c r="C34" s="4"/>
      <c r="D34" s="11"/>
      <c r="E34" s="4"/>
      <c r="F34" s="11"/>
      <c r="G34" s="11"/>
      <c r="H34" s="11"/>
      <c r="I34" s="58"/>
      <c r="J34" s="4"/>
      <c r="K34" s="4"/>
      <c r="L34" s="4"/>
      <c r="M34" s="11"/>
      <c r="N34" s="4"/>
      <c r="O34" s="11"/>
      <c r="P34" s="11"/>
      <c r="Q34" s="4"/>
      <c r="R34" s="4"/>
      <c r="S34" s="4"/>
      <c r="T34" s="4"/>
    </row>
    <row r="35" spans="1:20" ht="59.1" customHeight="1" thickBot="1" x14ac:dyDescent="0.75">
      <c r="A35" s="134"/>
      <c r="B35" s="146"/>
      <c r="C35" s="52" t="s">
        <v>10</v>
      </c>
      <c r="D35" s="7"/>
      <c r="E35" s="54" t="str">
        <f>VLOOKUP(I21,Sheet2!A1:N3,7,FALSE)</f>
        <v>SOCI 101</v>
      </c>
      <c r="F35" s="15"/>
      <c r="G35" s="29" t="s">
        <v>11</v>
      </c>
      <c r="H35" s="15"/>
      <c r="I35" s="54" t="str">
        <f>VLOOKUP(I21,Sheet2!A1:N3,8,FALSE)</f>
        <v>SOCI 102</v>
      </c>
      <c r="J35" s="5"/>
      <c r="K35" s="137" t="s">
        <v>12</v>
      </c>
      <c r="L35" s="137"/>
      <c r="M35" s="7"/>
      <c r="N35" s="54"/>
      <c r="O35" s="15"/>
      <c r="P35" s="29" t="s">
        <v>13</v>
      </c>
      <c r="Q35" s="15"/>
      <c r="R35" s="54"/>
      <c r="S35" s="120"/>
      <c r="T35" s="120"/>
    </row>
    <row r="36" spans="1:20" ht="59.1" customHeight="1" thickBot="1" x14ac:dyDescent="0.75">
      <c r="A36" s="134"/>
      <c r="B36" s="146"/>
      <c r="C36" s="30" t="s">
        <v>14</v>
      </c>
      <c r="D36" s="7"/>
      <c r="E36" s="54" t="str">
        <f>VLOOKUP(I21,Sheet2!A1:N3,9,FALSE)</f>
        <v>PSYC 100</v>
      </c>
      <c r="F36" s="15"/>
      <c r="G36" s="29" t="s">
        <v>15</v>
      </c>
      <c r="H36" s="15"/>
      <c r="I36" s="54" t="str">
        <f>VLOOKUP(I21,Sheet2!A1:N3,9,FALSE)</f>
        <v>PSYC 100</v>
      </c>
      <c r="J36" s="5"/>
      <c r="K36" s="137" t="s">
        <v>16</v>
      </c>
      <c r="L36" s="137"/>
      <c r="M36" s="7"/>
      <c r="N36" s="54"/>
      <c r="O36" s="15"/>
      <c r="P36" s="29" t="s">
        <v>17</v>
      </c>
      <c r="Q36" s="15"/>
      <c r="R36" s="54"/>
      <c r="S36" s="120"/>
      <c r="T36" s="120"/>
    </row>
    <row r="37" spans="1:20" ht="27" thickBot="1" x14ac:dyDescent="0.45">
      <c r="A37" s="134"/>
      <c r="B37" s="106"/>
      <c r="C37" s="10"/>
      <c r="D37" s="10"/>
      <c r="E37" s="10"/>
      <c r="F37" s="16"/>
      <c r="G37" s="16"/>
      <c r="H37" s="10"/>
      <c r="I37" s="10"/>
      <c r="J37" s="10"/>
      <c r="K37" s="10"/>
      <c r="L37" s="10"/>
      <c r="M37" s="10"/>
      <c r="N37" s="9"/>
      <c r="O37" s="20"/>
      <c r="P37" s="31"/>
      <c r="Q37" s="9"/>
      <c r="R37" s="9"/>
      <c r="S37" s="9"/>
      <c r="T37" s="9"/>
    </row>
    <row r="38" spans="1:20" ht="12" customHeight="1" thickBot="1" x14ac:dyDescent="0.45">
      <c r="A38" s="134"/>
      <c r="B38" s="107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3"/>
      <c r="S38" s="63"/>
      <c r="T38" s="63"/>
    </row>
    <row r="39" spans="1:20" ht="48" customHeight="1" thickBot="1" x14ac:dyDescent="0.45">
      <c r="A39" s="134"/>
      <c r="B39" s="108"/>
      <c r="C39" s="62"/>
      <c r="D39" s="62"/>
      <c r="E39" s="169" t="s">
        <v>69</v>
      </c>
      <c r="F39" s="169"/>
      <c r="G39" s="62"/>
      <c r="H39" s="68"/>
      <c r="I39" s="65" t="s">
        <v>74</v>
      </c>
      <c r="J39" s="62"/>
      <c r="K39" s="62"/>
      <c r="L39" s="62"/>
      <c r="M39" s="62"/>
      <c r="N39" s="63"/>
      <c r="O39" s="63"/>
      <c r="P39" s="63"/>
      <c r="Q39" s="63"/>
      <c r="R39" s="63"/>
      <c r="S39" s="63"/>
      <c r="T39" s="63"/>
    </row>
    <row r="40" spans="1:20" ht="12" customHeight="1" thickBot="1" x14ac:dyDescent="0.45">
      <c r="A40" s="134"/>
      <c r="B40" s="109"/>
      <c r="C40" s="102"/>
      <c r="D40" s="102"/>
      <c r="E40" s="102"/>
      <c r="F40" s="102"/>
      <c r="G40" s="102"/>
      <c r="H40" s="103"/>
      <c r="I40" s="103"/>
      <c r="J40" s="102"/>
      <c r="K40" s="102"/>
      <c r="L40" s="102"/>
      <c r="M40" s="102"/>
      <c r="N40" s="103"/>
      <c r="O40" s="103"/>
      <c r="P40" s="103"/>
      <c r="Q40" s="103"/>
      <c r="R40" s="103"/>
      <c r="S40" s="103"/>
      <c r="T40" s="103"/>
    </row>
    <row r="41" spans="1:20" ht="48" customHeight="1" thickTop="1" x14ac:dyDescent="0.4">
      <c r="A41" s="133"/>
      <c r="B41" s="143" t="s">
        <v>24</v>
      </c>
      <c r="C41" s="60" t="s">
        <v>68</v>
      </c>
      <c r="D41" s="60"/>
      <c r="E41" s="60"/>
      <c r="F41" s="60"/>
      <c r="G41" s="60"/>
      <c r="H41" s="60"/>
      <c r="I41" s="94"/>
      <c r="J41" s="4"/>
      <c r="K41" s="4"/>
      <c r="L41" s="4"/>
      <c r="M41" s="4"/>
      <c r="N41" s="4"/>
      <c r="O41" s="11"/>
      <c r="P41" s="11"/>
      <c r="Q41" s="4"/>
      <c r="R41" s="4"/>
      <c r="S41" s="4"/>
      <c r="T41" s="4"/>
    </row>
    <row r="42" spans="1:20" ht="11.25" customHeight="1" thickBot="1" x14ac:dyDescent="0.45">
      <c r="A42" s="133"/>
      <c r="B42" s="143"/>
      <c r="C42" s="5"/>
      <c r="D42" s="8"/>
      <c r="E42" s="5"/>
      <c r="F42" s="8"/>
      <c r="G42" s="11"/>
      <c r="H42" s="4"/>
      <c r="I42" s="4"/>
      <c r="J42" s="5"/>
      <c r="K42" s="5"/>
      <c r="L42" s="5"/>
      <c r="M42" s="8"/>
      <c r="N42" s="4"/>
      <c r="O42" s="11"/>
      <c r="P42" s="11"/>
      <c r="Q42" s="4"/>
      <c r="R42" s="4"/>
      <c r="S42" s="4"/>
      <c r="T42" s="4"/>
    </row>
    <row r="43" spans="1:20" ht="41.25" customHeight="1" thickBot="1" x14ac:dyDescent="0.45">
      <c r="A43" s="133"/>
      <c r="B43" s="143"/>
      <c r="C43" s="5"/>
      <c r="D43" s="8"/>
      <c r="E43" s="5"/>
      <c r="F43" s="8"/>
      <c r="G43" s="11"/>
      <c r="H43" s="57"/>
      <c r="I43" s="61" t="s">
        <v>67</v>
      </c>
      <c r="J43" s="5"/>
      <c r="K43" s="5"/>
      <c r="L43" s="5"/>
      <c r="M43" s="8"/>
      <c r="N43" s="4"/>
      <c r="O43" s="11"/>
      <c r="P43" s="11"/>
      <c r="Q43" s="4"/>
      <c r="R43" s="4"/>
      <c r="S43" s="4"/>
      <c r="T43" s="4"/>
    </row>
    <row r="44" spans="1:20" ht="15" customHeight="1" x14ac:dyDescent="0.4">
      <c r="A44" s="133"/>
      <c r="B44" s="143"/>
      <c r="C44" s="5"/>
      <c r="D44" s="8"/>
      <c r="E44" s="5"/>
      <c r="F44" s="8"/>
      <c r="G44" s="11"/>
      <c r="H44" s="11"/>
      <c r="I44" s="58"/>
      <c r="J44" s="5"/>
      <c r="K44" s="5"/>
      <c r="L44" s="5"/>
      <c r="M44" s="8"/>
      <c r="N44" s="4"/>
      <c r="O44" s="11"/>
      <c r="P44" s="11"/>
      <c r="Q44" s="4"/>
      <c r="R44" s="4"/>
      <c r="S44" s="4"/>
      <c r="T44" s="4"/>
    </row>
    <row r="45" spans="1:20" ht="59.1" customHeight="1" thickBot="1" x14ac:dyDescent="0.75">
      <c r="A45" s="133"/>
      <c r="B45" s="143"/>
      <c r="C45" s="50" t="s">
        <v>10</v>
      </c>
      <c r="D45" s="7"/>
      <c r="E45" s="48"/>
      <c r="F45" s="15"/>
      <c r="G45" s="29" t="s">
        <v>11</v>
      </c>
      <c r="H45" s="15"/>
      <c r="I45" s="48"/>
      <c r="J45" s="4"/>
      <c r="K45" s="137" t="s">
        <v>14</v>
      </c>
      <c r="L45" s="137"/>
      <c r="M45" s="7"/>
      <c r="N45" s="45"/>
      <c r="O45" s="13"/>
      <c r="P45" s="28" t="s">
        <v>15</v>
      </c>
      <c r="Q45" s="26"/>
      <c r="R45" s="46"/>
      <c r="S45" s="121"/>
      <c r="T45" s="121"/>
    </row>
    <row r="46" spans="1:20" ht="9.75" customHeight="1" x14ac:dyDescent="0.4">
      <c r="A46" s="133"/>
      <c r="B46" s="143"/>
      <c r="C46" s="5"/>
      <c r="D46" s="5"/>
      <c r="E46" s="5"/>
      <c r="F46" s="8"/>
      <c r="G46" s="8"/>
      <c r="H46" s="5"/>
      <c r="I46" s="5"/>
      <c r="J46" s="5"/>
      <c r="K46" s="5"/>
      <c r="L46" s="5"/>
      <c r="M46" s="5"/>
      <c r="N46" s="4"/>
      <c r="O46" s="11"/>
      <c r="P46" s="11"/>
      <c r="Q46" s="4"/>
      <c r="R46" s="4"/>
      <c r="S46" s="4"/>
      <c r="T46" s="4"/>
    </row>
    <row r="47" spans="1:20" ht="9.9499999999999993" customHeight="1" thickBot="1" x14ac:dyDescent="0.45">
      <c r="A47" s="133"/>
      <c r="B47" s="4"/>
      <c r="C47" s="10"/>
      <c r="D47" s="10"/>
      <c r="E47" s="10"/>
      <c r="F47" s="16"/>
      <c r="G47" s="16"/>
      <c r="H47" s="10"/>
      <c r="I47" s="10"/>
      <c r="J47" s="10"/>
      <c r="K47" s="10"/>
      <c r="L47" s="10"/>
      <c r="M47" s="10"/>
      <c r="N47" s="12"/>
      <c r="O47" s="24"/>
      <c r="P47" s="24"/>
      <c r="Q47" s="12"/>
      <c r="R47" s="12"/>
      <c r="S47" s="12"/>
      <c r="T47" s="12"/>
    </row>
    <row r="48" spans="1:20" ht="15" customHeight="1" x14ac:dyDescent="0.4">
      <c r="A48" s="133"/>
      <c r="B48" s="4"/>
      <c r="C48" s="4"/>
      <c r="D48" s="4"/>
      <c r="E48" s="4"/>
      <c r="F48" s="11"/>
      <c r="G48" s="11"/>
      <c r="H48" s="4"/>
      <c r="I48" s="4"/>
      <c r="J48" s="4"/>
      <c r="K48" s="4"/>
      <c r="L48" s="4"/>
      <c r="M48" s="4"/>
      <c r="N48" s="14"/>
      <c r="O48" s="25"/>
      <c r="P48" s="25"/>
      <c r="Q48" s="14"/>
      <c r="R48" s="14"/>
      <c r="S48" s="14"/>
      <c r="T48" s="14"/>
    </row>
    <row r="49" spans="1:21" ht="59.1" customHeight="1" x14ac:dyDescent="0.4">
      <c r="A49" s="133"/>
      <c r="B49" s="142" t="s">
        <v>25</v>
      </c>
      <c r="C49" s="171" t="s">
        <v>26</v>
      </c>
      <c r="D49" s="171"/>
      <c r="E49" s="171"/>
      <c r="F49" s="21"/>
      <c r="G49" s="21"/>
      <c r="H49" s="5"/>
      <c r="I49" s="5"/>
      <c r="J49" s="5"/>
      <c r="K49" s="5"/>
      <c r="L49" s="5"/>
      <c r="M49" s="5"/>
      <c r="N49" s="4"/>
      <c r="O49" s="11"/>
      <c r="P49" s="11"/>
      <c r="Q49" s="4"/>
      <c r="R49" s="4"/>
      <c r="S49" s="4"/>
      <c r="T49" s="4"/>
    </row>
    <row r="50" spans="1:21" ht="30.95" customHeight="1" x14ac:dyDescent="0.4">
      <c r="A50" s="133"/>
      <c r="B50" s="142"/>
      <c r="C50" s="4"/>
      <c r="D50" s="11"/>
      <c r="E50" s="4"/>
      <c r="F50" s="11"/>
      <c r="G50" s="11"/>
      <c r="H50" s="5"/>
      <c r="I50" s="5"/>
      <c r="J50" s="5"/>
      <c r="K50" s="5"/>
      <c r="L50" s="5"/>
      <c r="M50" s="8"/>
      <c r="N50" s="4"/>
      <c r="O50" s="11"/>
      <c r="P50" s="11"/>
      <c r="Q50" s="4"/>
      <c r="R50" s="4"/>
      <c r="S50" s="4"/>
      <c r="T50" s="4"/>
    </row>
    <row r="51" spans="1:21" ht="59.1" customHeight="1" thickBot="1" x14ac:dyDescent="0.75">
      <c r="A51" s="133"/>
      <c r="B51" s="142"/>
      <c r="C51" s="50" t="s">
        <v>10</v>
      </c>
      <c r="D51" s="7"/>
      <c r="E51" s="45"/>
      <c r="F51" s="26"/>
      <c r="G51" s="28" t="s">
        <v>11</v>
      </c>
      <c r="H51" s="26"/>
      <c r="I51" s="45"/>
      <c r="J51" s="4"/>
      <c r="K51" s="137" t="s">
        <v>14</v>
      </c>
      <c r="L51" s="137"/>
      <c r="M51" s="7"/>
      <c r="N51" s="45"/>
      <c r="O51" s="137" t="s">
        <v>15</v>
      </c>
      <c r="P51" s="137"/>
      <c r="Q51" s="7"/>
      <c r="R51" s="45"/>
      <c r="S51" s="122"/>
      <c r="T51" s="122"/>
    </row>
    <row r="52" spans="1:21" ht="24.95" customHeight="1" x14ac:dyDescent="0.4">
      <c r="A52" s="133"/>
      <c r="B52" s="142"/>
      <c r="C52" s="5"/>
      <c r="D52" s="5"/>
      <c r="E52" s="5"/>
      <c r="F52" s="8"/>
      <c r="G52" s="8"/>
      <c r="H52" s="5"/>
      <c r="I52" s="5"/>
      <c r="J52" s="5"/>
      <c r="K52" s="5"/>
      <c r="L52" s="5"/>
      <c r="M52" s="5"/>
      <c r="N52" s="4"/>
      <c r="O52" s="11"/>
      <c r="P52" s="11"/>
      <c r="Q52" s="4"/>
      <c r="R52" s="4"/>
      <c r="S52" s="4"/>
      <c r="T52" s="4"/>
    </row>
    <row r="53" spans="1:21" ht="16.5" customHeight="1" thickBot="1" x14ac:dyDescent="0.45">
      <c r="A53" s="133"/>
      <c r="B53" s="142"/>
      <c r="C53" s="4"/>
      <c r="D53" s="4"/>
      <c r="E53" s="4"/>
      <c r="F53" s="11"/>
      <c r="G53" s="11"/>
      <c r="H53" s="4"/>
      <c r="I53" s="4"/>
      <c r="J53" s="4"/>
      <c r="K53" s="4"/>
      <c r="L53" s="4"/>
      <c r="M53" s="4"/>
      <c r="N53" s="4"/>
      <c r="O53" s="11"/>
      <c r="P53" s="11"/>
      <c r="Q53" s="4"/>
      <c r="R53" s="4"/>
      <c r="S53" s="4"/>
      <c r="T53" s="4"/>
    </row>
    <row r="54" spans="1:21" ht="15" customHeight="1" thickBot="1" x14ac:dyDescent="0.45">
      <c r="A54" s="91"/>
      <c r="B54" s="71"/>
      <c r="C54" s="71"/>
      <c r="D54" s="71"/>
      <c r="E54" s="72"/>
      <c r="F54" s="71"/>
      <c r="G54" s="71"/>
      <c r="H54" s="85"/>
      <c r="I54" s="84"/>
      <c r="J54" s="71"/>
      <c r="K54" s="71"/>
      <c r="L54" s="71"/>
      <c r="M54" s="71"/>
      <c r="N54" s="85"/>
      <c r="O54" s="85"/>
      <c r="P54" s="85"/>
      <c r="Q54" s="85"/>
      <c r="R54" s="85"/>
      <c r="S54" s="85"/>
      <c r="T54" s="85"/>
    </row>
    <row r="55" spans="1:21" ht="35.25" customHeight="1" thickBot="1" x14ac:dyDescent="0.45">
      <c r="A55" s="93"/>
      <c r="B55" s="62"/>
      <c r="C55" s="169" t="s">
        <v>75</v>
      </c>
      <c r="D55" s="169"/>
      <c r="E55" s="169"/>
      <c r="F55" s="169"/>
      <c r="G55" s="62"/>
      <c r="H55" s="68"/>
      <c r="I55" s="65" t="s">
        <v>71</v>
      </c>
      <c r="J55" s="62"/>
      <c r="K55" s="62"/>
      <c r="L55" s="62"/>
      <c r="M55" s="62"/>
      <c r="N55" s="63"/>
      <c r="O55" s="63"/>
      <c r="P55" s="63"/>
      <c r="Q55" s="63"/>
      <c r="R55" s="63"/>
      <c r="S55" s="63"/>
      <c r="T55" s="63"/>
    </row>
    <row r="56" spans="1:21" ht="13.5" customHeight="1" thickBot="1" x14ac:dyDescent="0.45">
      <c r="A56" s="92"/>
      <c r="B56" s="66"/>
      <c r="C56" s="66"/>
      <c r="D56" s="66"/>
      <c r="E56" s="86"/>
      <c r="F56" s="66"/>
      <c r="G56" s="66"/>
      <c r="H56" s="67"/>
      <c r="I56" s="87"/>
      <c r="J56" s="66"/>
      <c r="K56" s="66"/>
      <c r="L56" s="66"/>
      <c r="M56" s="66"/>
      <c r="N56" s="67"/>
      <c r="O56" s="67"/>
      <c r="P56" s="67"/>
      <c r="Q56" s="67"/>
      <c r="R56" s="67"/>
      <c r="S56" s="67"/>
      <c r="T56" s="67"/>
    </row>
    <row r="57" spans="1:21" s="22" customFormat="1" ht="19.5" customHeight="1" thickBot="1" x14ac:dyDescent="0.45">
      <c r="A57" s="70"/>
      <c r="B57" s="8"/>
      <c r="C57" s="8"/>
      <c r="D57" s="8"/>
      <c r="E57" s="73"/>
      <c r="F57" s="8"/>
      <c r="G57" s="8"/>
      <c r="H57" s="11"/>
      <c r="I57" s="69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25"/>
    </row>
    <row r="58" spans="1:21" s="22" customFormat="1" ht="12" customHeight="1" thickBot="1" x14ac:dyDescent="0.45">
      <c r="A58" s="91"/>
      <c r="B58" s="71"/>
      <c r="C58" s="71"/>
      <c r="D58" s="71"/>
      <c r="E58" s="72"/>
      <c r="F58" s="71"/>
      <c r="G58" s="71"/>
      <c r="H58" s="85"/>
      <c r="I58" s="84"/>
      <c r="J58" s="71"/>
      <c r="K58" s="71"/>
      <c r="L58" s="71"/>
      <c r="M58" s="71"/>
      <c r="N58" s="85"/>
      <c r="O58" s="85"/>
      <c r="P58" s="85"/>
      <c r="Q58" s="85"/>
      <c r="R58" s="85"/>
      <c r="S58" s="85"/>
      <c r="T58" s="85"/>
      <c r="U58" s="125"/>
    </row>
    <row r="59" spans="1:21" ht="49.5" customHeight="1" thickBot="1" x14ac:dyDescent="0.45">
      <c r="A59" s="93"/>
      <c r="B59" s="62"/>
      <c r="C59" s="62"/>
      <c r="D59" s="90" t="s">
        <v>75</v>
      </c>
      <c r="E59" s="90"/>
      <c r="F59" s="90"/>
      <c r="G59" s="62"/>
      <c r="H59" s="68"/>
      <c r="I59" s="165" t="s">
        <v>70</v>
      </c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7"/>
      <c r="U59" s="127"/>
    </row>
    <row r="60" spans="1:21" ht="9.75" customHeight="1" thickBot="1" x14ac:dyDescent="0.45">
      <c r="A60" s="92"/>
      <c r="B60" s="66"/>
      <c r="C60" s="66"/>
      <c r="D60" s="66"/>
      <c r="E60" s="86"/>
      <c r="F60" s="66"/>
      <c r="G60" s="66"/>
      <c r="H60" s="67"/>
      <c r="I60" s="87"/>
      <c r="J60" s="66"/>
      <c r="K60" s="66"/>
      <c r="L60" s="66"/>
      <c r="M60" s="66"/>
      <c r="N60" s="67"/>
      <c r="O60" s="67"/>
      <c r="P60" s="67"/>
      <c r="Q60" s="67"/>
      <c r="R60" s="67"/>
      <c r="S60" s="67"/>
      <c r="T60" s="67"/>
    </row>
    <row r="61" spans="1:21" s="11" customFormat="1" ht="21" customHeight="1" thickBot="1" x14ac:dyDescent="0.45">
      <c r="A61" s="88"/>
      <c r="B61" s="8"/>
      <c r="C61" s="8"/>
      <c r="D61" s="8"/>
      <c r="E61" s="73"/>
      <c r="F61" s="8"/>
      <c r="G61" s="8"/>
      <c r="I61" s="69"/>
      <c r="J61" s="8"/>
      <c r="K61" s="8"/>
      <c r="L61" s="8"/>
      <c r="M61" s="8"/>
      <c r="U61" s="125"/>
    </row>
    <row r="62" spans="1:21" s="22" customFormat="1" ht="18.75" customHeight="1" thickBot="1" x14ac:dyDescent="0.45">
      <c r="A62" s="91"/>
      <c r="B62" s="71"/>
      <c r="C62" s="71"/>
      <c r="D62" s="71"/>
      <c r="E62" s="72"/>
      <c r="F62" s="71"/>
      <c r="G62" s="71"/>
      <c r="H62" s="85"/>
      <c r="I62" s="84"/>
      <c r="J62" s="71"/>
      <c r="K62" s="71"/>
      <c r="L62" s="71"/>
      <c r="M62" s="71"/>
      <c r="N62" s="85"/>
      <c r="O62" s="85"/>
      <c r="P62" s="85"/>
      <c r="Q62" s="85"/>
      <c r="R62" s="85"/>
      <c r="S62" s="85"/>
      <c r="T62" s="85"/>
      <c r="U62" s="125"/>
    </row>
    <row r="63" spans="1:21" ht="33.75" customHeight="1" thickBot="1" x14ac:dyDescent="0.45">
      <c r="A63" s="93"/>
      <c r="B63" s="62"/>
      <c r="C63" s="169" t="s">
        <v>75</v>
      </c>
      <c r="D63" s="169"/>
      <c r="E63" s="169"/>
      <c r="F63" s="169"/>
      <c r="G63" s="62"/>
      <c r="H63" s="68"/>
      <c r="I63" s="165" t="s">
        <v>72</v>
      </c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7"/>
      <c r="U63" s="127"/>
    </row>
    <row r="64" spans="1:21" ht="15.75" customHeight="1" thickBot="1" x14ac:dyDescent="0.45">
      <c r="A64" s="92"/>
      <c r="B64" s="66"/>
      <c r="C64" s="66"/>
      <c r="D64" s="66"/>
      <c r="E64" s="86"/>
      <c r="F64" s="66"/>
      <c r="G64" s="66"/>
      <c r="H64" s="67"/>
      <c r="I64" s="87"/>
      <c r="J64" s="66"/>
      <c r="K64" s="66"/>
      <c r="L64" s="66"/>
      <c r="M64" s="66"/>
      <c r="N64" s="67"/>
      <c r="O64" s="67"/>
      <c r="P64" s="67"/>
      <c r="Q64" s="67"/>
      <c r="R64" s="67"/>
      <c r="S64" s="67"/>
      <c r="T64" s="67"/>
    </row>
    <row r="65" spans="1:21" ht="24.75" customHeight="1" thickBot="1" x14ac:dyDescent="0.45">
      <c r="A65" s="74"/>
      <c r="B65" s="75"/>
      <c r="C65" s="75"/>
      <c r="D65" s="75"/>
      <c r="E65" s="76"/>
      <c r="F65" s="75"/>
      <c r="G65" s="75"/>
      <c r="H65" s="77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128"/>
    </row>
    <row r="66" spans="1:21" ht="23.25" customHeight="1" thickTop="1" thickBot="1" x14ac:dyDescent="0.45">
      <c r="A66" s="79"/>
      <c r="B66" s="80"/>
      <c r="C66" s="80"/>
      <c r="D66" s="80"/>
      <c r="E66" s="81"/>
      <c r="F66" s="80"/>
      <c r="G66" s="80"/>
      <c r="H66" s="82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128"/>
    </row>
    <row r="67" spans="1:21" ht="31.5" x14ac:dyDescent="0.5">
      <c r="A67" s="32"/>
      <c r="B67" s="156" t="s">
        <v>34</v>
      </c>
      <c r="C67" s="156"/>
      <c r="D67" s="156"/>
      <c r="E67" s="156"/>
      <c r="F67" s="34"/>
      <c r="G67" s="34"/>
      <c r="H67" s="34"/>
      <c r="I67" s="34"/>
      <c r="J67" s="34"/>
      <c r="K67" s="110" t="s">
        <v>35</v>
      </c>
      <c r="L67" s="111"/>
      <c r="M67" s="111"/>
      <c r="N67" s="111"/>
      <c r="O67" s="111"/>
      <c r="P67" s="111"/>
      <c r="Q67" s="111"/>
      <c r="R67" s="111"/>
      <c r="S67" s="111"/>
      <c r="T67" s="116"/>
      <c r="U67" s="129"/>
    </row>
    <row r="68" spans="1:21" x14ac:dyDescent="0.4">
      <c r="A68" s="32"/>
      <c r="B68" s="34"/>
      <c r="C68" s="34"/>
      <c r="D68" s="34"/>
      <c r="E68" s="34"/>
      <c r="F68" s="34"/>
      <c r="G68" s="34"/>
      <c r="H68" s="34"/>
      <c r="I68" s="34"/>
      <c r="J68" s="47"/>
      <c r="K68" s="112"/>
      <c r="L68" s="113"/>
      <c r="M68" s="113"/>
      <c r="N68" s="113"/>
      <c r="O68" s="113"/>
      <c r="P68" s="113"/>
      <c r="Q68" s="113"/>
      <c r="R68" s="113"/>
      <c r="S68" s="113"/>
      <c r="T68" s="117"/>
      <c r="U68" s="129"/>
    </row>
    <row r="69" spans="1:21" ht="12" customHeight="1" x14ac:dyDescent="0.4">
      <c r="A69" s="32"/>
      <c r="B69" s="161"/>
      <c r="C69" s="161"/>
      <c r="D69" s="161"/>
      <c r="E69" s="161"/>
      <c r="F69" s="161"/>
      <c r="G69" s="161"/>
      <c r="H69" s="34"/>
      <c r="I69" s="161"/>
      <c r="J69" s="47"/>
      <c r="K69" s="112"/>
      <c r="L69" s="113"/>
      <c r="M69" s="113"/>
      <c r="N69" s="113"/>
      <c r="O69" s="113"/>
      <c r="P69" s="113"/>
      <c r="Q69" s="113"/>
      <c r="R69" s="113"/>
      <c r="S69" s="113"/>
      <c r="T69" s="117"/>
      <c r="U69" s="129"/>
    </row>
    <row r="70" spans="1:21" ht="15" customHeight="1" thickBot="1" x14ac:dyDescent="0.45">
      <c r="A70" s="32"/>
      <c r="B70" s="162"/>
      <c r="C70" s="162"/>
      <c r="D70" s="162"/>
      <c r="E70" s="162"/>
      <c r="F70" s="162"/>
      <c r="G70" s="162"/>
      <c r="H70" s="34"/>
      <c r="I70" s="162"/>
      <c r="J70" s="47"/>
      <c r="K70" s="112"/>
      <c r="L70" s="113"/>
      <c r="M70" s="113"/>
      <c r="N70" s="113"/>
      <c r="O70" s="113"/>
      <c r="P70" s="113"/>
      <c r="Q70" s="113"/>
      <c r="R70" s="113"/>
      <c r="S70" s="113"/>
      <c r="T70" s="117"/>
      <c r="U70" s="129"/>
    </row>
    <row r="71" spans="1:21" x14ac:dyDescent="0.4">
      <c r="A71" s="32"/>
      <c r="B71" s="34"/>
      <c r="C71" s="160" t="s">
        <v>36</v>
      </c>
      <c r="D71" s="160"/>
      <c r="E71" s="160"/>
      <c r="F71" s="160"/>
      <c r="G71" s="160"/>
      <c r="H71" s="35"/>
      <c r="I71" s="35" t="s">
        <v>37</v>
      </c>
      <c r="J71" s="47"/>
      <c r="K71" s="112"/>
      <c r="L71" s="113"/>
      <c r="M71" s="113"/>
      <c r="N71" s="113"/>
      <c r="O71" s="113"/>
      <c r="P71" s="113"/>
      <c r="Q71" s="113"/>
      <c r="R71" s="113"/>
      <c r="S71" s="113"/>
      <c r="T71" s="117"/>
      <c r="U71" s="129"/>
    </row>
    <row r="72" spans="1:21" x14ac:dyDescent="0.4">
      <c r="A72" s="32"/>
      <c r="B72" s="34"/>
      <c r="C72" s="47"/>
      <c r="D72" s="47"/>
      <c r="E72" s="47"/>
      <c r="F72" s="47"/>
      <c r="G72" s="47"/>
      <c r="H72" s="47"/>
      <c r="I72" s="47"/>
      <c r="J72" s="47"/>
      <c r="K72" s="112"/>
      <c r="L72" s="113"/>
      <c r="M72" s="113"/>
      <c r="N72" s="113"/>
      <c r="O72" s="113"/>
      <c r="P72" s="113"/>
      <c r="Q72" s="113"/>
      <c r="R72" s="113"/>
      <c r="S72" s="113"/>
      <c r="T72" s="117"/>
      <c r="U72" s="129"/>
    </row>
    <row r="73" spans="1:21" x14ac:dyDescent="0.4">
      <c r="A73" s="32"/>
      <c r="B73" s="161"/>
      <c r="C73" s="161"/>
      <c r="D73" s="161"/>
      <c r="E73" s="161"/>
      <c r="F73" s="161"/>
      <c r="G73" s="161"/>
      <c r="H73" s="34"/>
      <c r="I73" s="161"/>
      <c r="J73" s="47"/>
      <c r="K73" s="112"/>
      <c r="L73" s="113"/>
      <c r="M73" s="113"/>
      <c r="N73" s="113"/>
      <c r="O73" s="113"/>
      <c r="P73" s="113"/>
      <c r="Q73" s="113"/>
      <c r="R73" s="113"/>
      <c r="S73" s="113"/>
      <c r="T73" s="117"/>
      <c r="U73" s="129"/>
    </row>
    <row r="74" spans="1:21" ht="4.5" customHeight="1" thickBot="1" x14ac:dyDescent="0.45">
      <c r="A74" s="32"/>
      <c r="B74" s="162"/>
      <c r="C74" s="162"/>
      <c r="D74" s="162"/>
      <c r="E74" s="162"/>
      <c r="F74" s="162"/>
      <c r="G74" s="162"/>
      <c r="H74" s="34"/>
      <c r="I74" s="162"/>
      <c r="J74" s="47"/>
      <c r="K74" s="112"/>
      <c r="L74" s="113"/>
      <c r="M74" s="113"/>
      <c r="N74" s="113"/>
      <c r="O74" s="113"/>
      <c r="P74" s="113"/>
      <c r="Q74" s="113"/>
      <c r="R74" s="113"/>
      <c r="S74" s="113"/>
      <c r="T74" s="117"/>
      <c r="U74" s="129"/>
    </row>
    <row r="75" spans="1:21" x14ac:dyDescent="0.4">
      <c r="A75" s="32"/>
      <c r="B75" s="34"/>
      <c r="C75" s="160" t="s">
        <v>38</v>
      </c>
      <c r="D75" s="160"/>
      <c r="E75" s="160"/>
      <c r="F75" s="160"/>
      <c r="G75" s="160"/>
      <c r="H75" s="35"/>
      <c r="I75" s="35" t="s">
        <v>37</v>
      </c>
      <c r="J75" s="47"/>
      <c r="K75" s="112"/>
      <c r="L75" s="113"/>
      <c r="M75" s="113"/>
      <c r="N75" s="113"/>
      <c r="O75" s="113"/>
      <c r="P75" s="113"/>
      <c r="Q75" s="113"/>
      <c r="R75" s="113"/>
      <c r="S75" s="113"/>
      <c r="T75" s="117"/>
      <c r="U75" s="129"/>
    </row>
    <row r="76" spans="1:21" ht="19.5" customHeight="1" x14ac:dyDescent="0.4">
      <c r="A76" s="32"/>
      <c r="B76" s="159" t="s">
        <v>39</v>
      </c>
      <c r="C76" s="159"/>
      <c r="D76" s="159"/>
      <c r="E76" s="36"/>
      <c r="F76" s="47"/>
      <c r="G76" s="47"/>
      <c r="H76" s="47"/>
      <c r="I76" s="47"/>
      <c r="J76" s="47"/>
      <c r="K76" s="114"/>
      <c r="L76" s="115"/>
      <c r="M76" s="115"/>
      <c r="N76" s="115"/>
      <c r="O76" s="115"/>
      <c r="P76" s="115"/>
      <c r="Q76" s="115"/>
      <c r="R76" s="115"/>
      <c r="S76" s="115"/>
      <c r="T76" s="118"/>
      <c r="U76" s="129"/>
    </row>
    <row r="77" spans="1:21" ht="21.75" customHeight="1" x14ac:dyDescent="0.4">
      <c r="A77" s="32"/>
      <c r="B77" s="159"/>
      <c r="C77" s="159"/>
      <c r="D77" s="159"/>
      <c r="E77" s="3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55"/>
      <c r="T77" s="96"/>
      <c r="U77" s="130"/>
    </row>
    <row r="78" spans="1:21" ht="31.5" x14ac:dyDescent="0.5">
      <c r="A78" s="37"/>
      <c r="B78" s="158" t="s">
        <v>40</v>
      </c>
      <c r="C78" s="158"/>
      <c r="D78" s="158"/>
      <c r="E78" s="157" t="s">
        <v>41</v>
      </c>
      <c r="F78" s="157"/>
      <c r="G78" s="157"/>
      <c r="H78" s="38"/>
      <c r="I78" s="163"/>
      <c r="J78" s="38"/>
      <c r="K78" s="38"/>
      <c r="L78" s="38"/>
      <c r="M78" s="38"/>
      <c r="N78" s="163"/>
      <c r="O78" s="38"/>
      <c r="P78" s="38"/>
      <c r="Q78" s="38"/>
      <c r="R78" s="163"/>
      <c r="S78" s="56"/>
      <c r="T78" s="97"/>
      <c r="U78" s="131"/>
    </row>
    <row r="79" spans="1:21" ht="24" customHeight="1" thickBot="1" x14ac:dyDescent="0.55000000000000004">
      <c r="A79" s="37"/>
      <c r="B79" s="158"/>
      <c r="C79" s="158"/>
      <c r="D79" s="158"/>
      <c r="E79" s="39"/>
      <c r="F79" s="38"/>
      <c r="G79" s="38"/>
      <c r="H79" s="38"/>
      <c r="I79" s="164"/>
      <c r="J79" s="38"/>
      <c r="K79" s="38"/>
      <c r="L79" s="38"/>
      <c r="M79" s="38"/>
      <c r="N79" s="164"/>
      <c r="O79" s="38"/>
      <c r="P79" s="38"/>
      <c r="Q79" s="38"/>
      <c r="R79" s="164"/>
      <c r="S79" s="56"/>
      <c r="T79" s="97"/>
      <c r="U79" s="155"/>
    </row>
    <row r="80" spans="1:21" ht="32.25" thickBot="1" x14ac:dyDescent="0.55000000000000004">
      <c r="A80" s="40"/>
      <c r="B80" s="41"/>
      <c r="C80" s="42"/>
      <c r="D80" s="42"/>
      <c r="E80" s="42"/>
      <c r="F80" s="42"/>
      <c r="G80" s="42"/>
      <c r="H80" s="42"/>
      <c r="I80" s="43" t="s">
        <v>42</v>
      </c>
      <c r="J80" s="42"/>
      <c r="K80" s="42"/>
      <c r="L80" s="42"/>
      <c r="M80" s="42"/>
      <c r="N80" s="42" t="s">
        <v>43</v>
      </c>
      <c r="O80" s="42"/>
      <c r="P80" s="42"/>
      <c r="Q80" s="42"/>
      <c r="R80" s="42" t="s">
        <v>44</v>
      </c>
      <c r="S80" s="42"/>
      <c r="T80" s="42"/>
      <c r="U80" s="155"/>
    </row>
  </sheetData>
  <mergeCells count="54">
    <mergeCell ref="I63:T63"/>
    <mergeCell ref="I59:T59"/>
    <mergeCell ref="C14:R14"/>
    <mergeCell ref="C55:F55"/>
    <mergeCell ref="C63:F63"/>
    <mergeCell ref="E39:F39"/>
    <mergeCell ref="O51:P51"/>
    <mergeCell ref="K28:L28"/>
    <mergeCell ref="K17:L17"/>
    <mergeCell ref="K18:L18"/>
    <mergeCell ref="C21:G21"/>
    <mergeCell ref="K35:L35"/>
    <mergeCell ref="K36:L36"/>
    <mergeCell ref="C49:E49"/>
    <mergeCell ref="K26:L26"/>
    <mergeCell ref="K27:L27"/>
    <mergeCell ref="U79:U80"/>
    <mergeCell ref="B67:E67"/>
    <mergeCell ref="E78:G78"/>
    <mergeCell ref="B78:D79"/>
    <mergeCell ref="B76:D77"/>
    <mergeCell ref="C75:G75"/>
    <mergeCell ref="B73:G74"/>
    <mergeCell ref="C71:G71"/>
    <mergeCell ref="B69:G70"/>
    <mergeCell ref="I69:I70"/>
    <mergeCell ref="I73:I74"/>
    <mergeCell ref="I78:I79"/>
    <mergeCell ref="N78:N79"/>
    <mergeCell ref="R78:R79"/>
    <mergeCell ref="B1:U1"/>
    <mergeCell ref="C7:E7"/>
    <mergeCell ref="E9:I9"/>
    <mergeCell ref="E10:I10"/>
    <mergeCell ref="N9:R9"/>
    <mergeCell ref="N10:R10"/>
    <mergeCell ref="C9:D9"/>
    <mergeCell ref="C10:D10"/>
    <mergeCell ref="B4:T4"/>
    <mergeCell ref="A13:A53"/>
    <mergeCell ref="C3:E3"/>
    <mergeCell ref="I21:M21"/>
    <mergeCell ref="K45:L45"/>
    <mergeCell ref="I31:M31"/>
    <mergeCell ref="A3:A12"/>
    <mergeCell ref="E11:I11"/>
    <mergeCell ref="C11:D11"/>
    <mergeCell ref="K51:L51"/>
    <mergeCell ref="B49:B53"/>
    <mergeCell ref="B41:B46"/>
    <mergeCell ref="B13:B19"/>
    <mergeCell ref="B21:B36"/>
    <mergeCell ref="C15:I15"/>
    <mergeCell ref="K25:L25"/>
  </mergeCells>
  <phoneticPr fontId="1" type="noConversion"/>
  <dataValidations count="1">
    <dataValidation type="list" allowBlank="1" showInputMessage="1" showErrorMessage="1" promptTitle="Please Select a Concentration" sqref="I21">
      <formula1>Concentrations</formula1>
    </dataValidation>
  </dataValidations>
  <pageMargins left="0.5" right="0.5" top="0.5" bottom="0.5" header="0.5" footer="0.5"/>
  <pageSetup scale="3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9525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219075</xdr:colOff>
                    <xdr:row>80</xdr:row>
                    <xdr:rowOff>0</xdr:rowOff>
                  </from>
                  <to>
                    <xdr:col>13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15</xdr:col>
                    <xdr:colOff>371475</xdr:colOff>
                    <xdr:row>80</xdr:row>
                    <xdr:rowOff>0</xdr:rowOff>
                  </from>
                  <to>
                    <xdr:col>17</xdr:col>
                    <xdr:colOff>19050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15</xdr:col>
                    <xdr:colOff>371475</xdr:colOff>
                    <xdr:row>80</xdr:row>
                    <xdr:rowOff>0</xdr:rowOff>
                  </from>
                  <to>
                    <xdr:col>17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"/>
    </sheetView>
  </sheetViews>
  <sheetFormatPr defaultColWidth="8.85546875" defaultRowHeight="15" x14ac:dyDescent="0.25"/>
  <cols>
    <col min="1" max="1" width="31.42578125" customWidth="1"/>
  </cols>
  <sheetData>
    <row r="1" spans="1:10" x14ac:dyDescent="0.25">
      <c r="A1" t="s">
        <v>33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64</v>
      </c>
    </row>
    <row r="2" spans="1:10" x14ac:dyDescent="0.25">
      <c r="A2" t="s">
        <v>64</v>
      </c>
      <c r="B2" t="s">
        <v>60</v>
      </c>
      <c r="C2" t="s">
        <v>61</v>
      </c>
      <c r="D2" t="s">
        <v>62</v>
      </c>
      <c r="E2" t="s">
        <v>58</v>
      </c>
      <c r="F2" t="s">
        <v>59</v>
      </c>
      <c r="G2" t="s">
        <v>55</v>
      </c>
      <c r="H2" t="s">
        <v>56</v>
      </c>
      <c r="I2" t="s">
        <v>57</v>
      </c>
      <c r="J2" t="s">
        <v>33</v>
      </c>
    </row>
  </sheetData>
  <phoneticPr fontId="1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Concentrations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STFX</dc:creator>
  <cp:lastModifiedBy>Margo Boyd</cp:lastModifiedBy>
  <cp:revision/>
  <cp:lastPrinted>2018-10-25T15:04:06Z</cp:lastPrinted>
  <dcterms:created xsi:type="dcterms:W3CDTF">2016-03-10T17:49:16Z</dcterms:created>
  <dcterms:modified xsi:type="dcterms:W3CDTF">2018-10-29T17:47:07Z</dcterms:modified>
</cp:coreProperties>
</file>